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cmanc\Downloads\"/>
    </mc:Choice>
  </mc:AlternateContent>
  <xr:revisionPtr revIDLastSave="0" documentId="13_ncr:1_{B9A9153D-0764-4017-96B1-C5E5A1CC609C}" xr6:coauthVersionLast="47" xr6:coauthVersionMax="47" xr10:uidLastSave="{00000000-0000-0000-0000-000000000000}"/>
  <bookViews>
    <workbookView xWindow="-110" yWindow="-110" windowWidth="25820" windowHeight="13900" xr2:uid="{00000000-000D-0000-FFFF-FFFF00000000}"/>
  </bookViews>
  <sheets>
    <sheet name="Evaluación trat. GRAN ESCALA" sheetId="1" r:id="rId1"/>
    <sheet name="Tablas" sheetId="2" r:id="rId2"/>
    <sheet name="Clasificación Direct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C10" i="1"/>
  <c r="C9" i="1"/>
  <c r="C8" i="1"/>
  <c r="C7" i="1"/>
  <c r="C6" i="1"/>
  <c r="C5" i="1"/>
  <c r="C12" i="1" l="1"/>
  <c r="C13" i="1" s="1"/>
</calcChain>
</file>

<file path=xl/sharedStrings.xml><?xml version="1.0" encoding="utf-8"?>
<sst xmlns="http://schemas.openxmlformats.org/spreadsheetml/2006/main" count="95" uniqueCount="62">
  <si>
    <t>Cálculo MTGE — Tratamiento de Datos Personales a Gran Escala</t>
  </si>
  <si>
    <t>Base normativa: Resolución SPDP-SPD-2026-0005-R (MTGE y umbral).</t>
  </si>
  <si>
    <t>Variable</t>
  </si>
  <si>
    <t>Selección (dropdown)</t>
  </si>
  <si>
    <t>Puntaje</t>
  </si>
  <si>
    <t>Número de titulares (12 meses)</t>
  </si>
  <si>
    <t>Volumen de datos (tipos por titular)</t>
  </si>
  <si>
    <t>Categorías de datos</t>
  </si>
  <si>
    <t>Frecuencia</t>
  </si>
  <si>
    <t>Permanencia</t>
  </si>
  <si>
    <t>Alcance geográfico</t>
  </si>
  <si>
    <t>PUNTAJE TOTAL (P)</t>
  </si>
  <si>
    <t>¿TRATAMIENTO A GRAN ESCALA?</t>
  </si>
  <si>
    <t>Mapa de puntajes MTGE (para listas desplegables)</t>
  </si>
  <si>
    <t>Titulares (12 meses)</t>
  </si>
  <si>
    <t>Volumen (tipos de datos por titular)</t>
  </si>
  <si>
    <t>Opción</t>
  </si>
  <si>
    <t>0-1.000</t>
  </si>
  <si>
    <t>&lt;=10 tipos</t>
  </si>
  <si>
    <t>Solo básicos</t>
  </si>
  <si>
    <t>Puntual</t>
  </si>
  <si>
    <t>Ocasional</t>
  </si>
  <si>
    <t>Local</t>
  </si>
  <si>
    <t>1.001-10.000</t>
  </si>
  <si>
    <t>11-30 tipos</t>
  </si>
  <si>
    <t>1 categoría especial</t>
  </si>
  <si>
    <t>Periódica</t>
  </si>
  <si>
    <t>Temporal (&lt;3 años)</t>
  </si>
  <si>
    <t>Nacional</t>
  </si>
  <si>
    <t>10.001-100.000</t>
  </si>
  <si>
    <t>31-100 tipos</t>
  </si>
  <si>
    <t>Múltiples/sensibles/NNA/penal</t>
  </si>
  <si>
    <t>Continua/tiempo real</t>
  </si>
  <si>
    <t>Prolongada (&gt;=3 años)</t>
  </si>
  <si>
    <t>Transfronterizo/Global</t>
  </si>
  <si>
    <t>&gt;=101.000</t>
  </si>
  <si>
    <t>&gt;=101 tipos</t>
  </si>
  <si>
    <t>Calificación directa (Art. 14) — marque Sí/No</t>
  </si>
  <si>
    <t>Criterio (resumen)</t>
  </si>
  <si>
    <t>¿Aplica?</t>
  </si>
  <si>
    <t>14.1 Salud / historiales clínicos / datos sensibles</t>
  </si>
  <si>
    <t>No</t>
  </si>
  <si>
    <t>14.2 Perfilamiento/predicción con efectos jurídicos o significativos</t>
  </si>
  <si>
    <t>14.3 Videovigilancia o monitoreo sistemático en espacios públicos</t>
  </si>
  <si>
    <t>14.4 Biométricos o geolocalización</t>
  </si>
  <si>
    <t>14.5 Info crediticia/financiera o evaluación de riesgo económico</t>
  </si>
  <si>
    <t>14.5 NNA (niñas, niños y adolescentes) en entornos institucionales/digitales</t>
  </si>
  <si>
    <t>14.6 Transferencias sistemáticas (flujos continuos) dentro o fuera del país</t>
  </si>
  <si>
    <t>14.7 Mensajería acelerada/express/courier</t>
  </si>
  <si>
    <t>Aplica calificación directa (si algún criterio = Sí)</t>
  </si>
  <si>
    <t>Corresponde a la cantidad total de personas cuyos datos personales han sido tratados por la organización durante los últimos doce meses.
Este valor permite dimensionar el impacto potencial del tratamiento sobre los derechos de los titulares.</t>
  </si>
  <si>
    <t>Evalúa la cantidad de tipos de datos personales que se recogen o gestionan por cada titular.
A mayor diversidad de datos asociados a una persona, mayor es el nivel de exposición y riesgo.</t>
  </si>
  <si>
    <t>Identifica la naturaleza de los datos tratados: básicos, especiales o sensibles, conforme a la LOPDP.
El tratamiento de categorías especiales o sensibles incrementa significativamente el nivel de riesgo.</t>
  </si>
  <si>
    <t>Se refiere a la periodicidad con la que se realiza el tratamiento de datos personales.
Puede ser puntual, periódica o continua, siendo esta última la de mayor impacto regulatorio.</t>
  </si>
  <si>
    <t>Indica el tiempo durante el cual los datos personales permanecen almacenados o disponibles para tratamiento.
Los tratamientos prolongados generan mayor riesgo por acumulación y exposición sostenida de la información.</t>
  </si>
  <si>
    <t>Determina el ámbito territorial en el que se realiza el tratamiento de datos personales.
El tratamiento nacional o transfronterizo implica mayores obligaciones y controles adicionales.</t>
  </si>
  <si>
    <t>12.4. Activar las medidas reforzadas de responsabilidad proactiva, seguridad y supervisión</t>
  </si>
  <si>
    <t>Si su empresa trata datos a GRAN ESCALA de acuerdo a la resolución Nº SPDP-SPD-2026-0005-R, artículo 12, deberá:</t>
  </si>
  <si>
    <t>12.1. Realizar una evaluación de impacto del tratamiento de datos personales;</t>
  </si>
  <si>
    <t>12.2. Designar un delegado de protección de datos personales;</t>
  </si>
  <si>
    <t>12.3. Realizar el tratamiento de datos personales en el RAT; y,</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</si>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</sst>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name val="Calibri"/>
      <family val="2"/>
    </font>
    <font>
      <b/>
      <sz val="11"/>
      <name val="Calibri"/>
      <family val="2"/>
    </font>
    <font>
      <b/>
      <sz val="11"/>
      <color rgb="FFFFFFFF"/>
      <name val="Calibri"/>
      <family val="2"/>
    </font>
    <font>
      <sz val="11"/>
      <color rgb="FF0000FF"/>
      <name val="Calibri"/>
      <family val="2"/>
    </font>
    <font>
      <sz val="11"/>
      <color rgb="FF000000"/>
      <name val="Calibri"/>
      <family val="2"/>
    </font>
    <font>
      <b/>
      <sz val="12"/>
      <name val="Calibri"/>
      <family val="2"/>
    </font>
    <font>
      <b/>
      <sz val="11"/>
      <color theme="1"/>
      <name val="Calibri"/>
      <family val="2"/>
      <scheme val="minor"/>
    </font>
  </fonts>
  <fills count="3">
    <fill>
      <patternFill patternType="none"/>
    </fill>
    <fill>
      <patternFill patternType="gray125"/>
    </fill>
    <fill>
      <patternFill patternType="solid">
        <fgColor rgb="FF1F4E79"/>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1">
    <xf numFmtId="0" fontId="0" fillId="0" borderId="0" xfId="0"/>
    <xf numFmtId="0" fontId="3" fillId="2" borderId="1" xfId="0" applyFont="1" applyFill="1" applyBorder="1" applyAlignment="1">
      <alignment horizontal="center" vertical="center" wrapText="1"/>
    </xf>
    <xf numFmtId="0" fontId="0" fillId="0" borderId="1" xfId="0" applyBorder="1" applyAlignment="1">
      <alignment vertical="top" wrapText="1"/>
    </xf>
    <xf numFmtId="0" fontId="2" fillId="0" borderId="1" xfId="0" applyFont="1" applyBorder="1" applyAlignment="1">
      <alignment horizontal="right"/>
    </xf>
    <xf numFmtId="0" fontId="2" fillId="0" borderId="1" xfId="0" applyFont="1" applyBorder="1" applyAlignment="1">
      <alignment horizontal="center"/>
    </xf>
    <xf numFmtId="0" fontId="6" fillId="0" borderId="1" xfId="0" applyFont="1" applyBorder="1" applyAlignment="1">
      <alignment horizontal="center"/>
    </xf>
    <xf numFmtId="0" fontId="1" fillId="0" borderId="0" xfId="0" applyFont="1"/>
    <xf numFmtId="0" fontId="2" fillId="0" borderId="0" xfId="0" applyFont="1"/>
    <xf numFmtId="0" fontId="2" fillId="0" borderId="1" xfId="0" applyFont="1" applyBorder="1" applyAlignment="1">
      <alignment horizontal="left" vertical="center"/>
    </xf>
    <xf numFmtId="0" fontId="0" fillId="0" borderId="1" xfId="0" applyBorder="1" applyAlignment="1">
      <alignment horizontal="left"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2" fillId="0" borderId="1" xfId="0" applyFont="1" applyBorder="1"/>
    <xf numFmtId="0" fontId="0" fillId="0" borderId="0" xfId="0" applyAlignment="1">
      <alignment horizontal="left"/>
    </xf>
    <xf numFmtId="0" fontId="0" fillId="0" borderId="0" xfId="0"/>
    <xf numFmtId="0" fontId="4" fillId="0" borderId="1" xfId="0" applyFont="1" applyBorder="1" applyAlignment="1">
      <alignment horizontal="left" vertical="center"/>
    </xf>
    <xf numFmtId="0" fontId="5" fillId="0" borderId="1" xfId="0" applyFont="1" applyBorder="1" applyAlignment="1">
      <alignment horizontal="left" vertical="center"/>
    </xf>
    <xf numFmtId="0" fontId="0" fillId="0" borderId="1" xfId="0" applyBorder="1" applyAlignment="1">
      <alignment horizontal="left" vertical="center" wrapText="1"/>
    </xf>
    <xf numFmtId="0" fontId="7" fillId="0" borderId="1" xfId="0" applyFont="1" applyBorder="1" applyAlignment="1">
      <alignment horizontal="left" vertical="center" wrapText="1"/>
    </xf>
    <xf numFmtId="0" fontId="1" fillId="0" borderId="0" xfId="0" applyFont="1" applyAlignment="1">
      <alignment horizontal="center" vertical="center"/>
    </xf>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9"/>
  <sheetViews>
    <sheetView showGridLines="0" tabSelected="1" workbookViewId="0">
      <selection activeCell="B5" sqref="B5"/>
    </sheetView>
  </sheetViews>
  <sheetFormatPr baseColWidth="10" defaultColWidth="8.7265625" defaultRowHeight="14.5" x14ac:dyDescent="0.35"/>
  <cols>
    <col min="1" max="1" width="34" customWidth="1"/>
    <col min="2" max="2" width="21.6328125" customWidth="1"/>
    <col min="3" max="3" width="10" customWidth="1"/>
    <col min="4" max="4" width="71.453125" customWidth="1"/>
  </cols>
  <sheetData>
    <row r="1" spans="1:4" ht="26" customHeight="1" x14ac:dyDescent="0.35">
      <c r="A1" s="19" t="s">
        <v>0</v>
      </c>
      <c r="B1" s="19"/>
      <c r="C1" s="19"/>
      <c r="D1" s="19"/>
    </row>
    <row r="2" spans="1:4" ht="18" customHeight="1" x14ac:dyDescent="0.35">
      <c r="A2" s="13" t="s">
        <v>1</v>
      </c>
      <c r="B2" s="14"/>
      <c r="C2" s="14"/>
    </row>
    <row r="4" spans="1:4" ht="28" customHeight="1" x14ac:dyDescent="0.35">
      <c r="A4" s="1" t="s">
        <v>2</v>
      </c>
      <c r="B4" s="1" t="s">
        <v>3</v>
      </c>
      <c r="C4" s="1" t="s">
        <v>4</v>
      </c>
      <c r="D4" s="1" t="s">
        <v>2</v>
      </c>
    </row>
    <row r="5" spans="1:4" ht="66" customHeight="1" x14ac:dyDescent="0.35">
      <c r="A5" s="18" t="s">
        <v>5</v>
      </c>
      <c r="B5" s="15" t="s">
        <v>35</v>
      </c>
      <c r="C5" s="16">
        <f>IFERROR(VLOOKUP(B5,Tablas!$A$5:$B$8,2,FALSE),0)</f>
        <v>4</v>
      </c>
      <c r="D5" s="17" t="s">
        <v>50</v>
      </c>
    </row>
    <row r="6" spans="1:4" ht="64.5" customHeight="1" x14ac:dyDescent="0.35">
      <c r="A6" s="18" t="s">
        <v>6</v>
      </c>
      <c r="B6" s="15" t="s">
        <v>36</v>
      </c>
      <c r="C6" s="16">
        <f>IFERROR(VLOOKUP(B6,Tablas!$D$5:$E$8,2,FALSE),0)</f>
        <v>3</v>
      </c>
      <c r="D6" s="17" t="s">
        <v>51</v>
      </c>
    </row>
    <row r="7" spans="1:4" ht="59.5" customHeight="1" x14ac:dyDescent="0.35">
      <c r="A7" s="18" t="s">
        <v>7</v>
      </c>
      <c r="B7" s="15" t="s">
        <v>31</v>
      </c>
      <c r="C7" s="16">
        <f>IFERROR(VLOOKUP(B7,Tablas!$G$5:$H$7,2,FALSE),0)</f>
        <v>3</v>
      </c>
      <c r="D7" s="17" t="s">
        <v>52</v>
      </c>
    </row>
    <row r="8" spans="1:4" ht="44" customHeight="1" x14ac:dyDescent="0.35">
      <c r="A8" s="18" t="s">
        <v>8</v>
      </c>
      <c r="B8" s="15" t="s">
        <v>32</v>
      </c>
      <c r="C8" s="16">
        <f>IFERROR(VLOOKUP(B8,Tablas!$J$5:$K$7,2,FALSE),0)</f>
        <v>2</v>
      </c>
      <c r="D8" s="17" t="s">
        <v>53</v>
      </c>
    </row>
    <row r="9" spans="1:4" ht="71" customHeight="1" x14ac:dyDescent="0.35">
      <c r="A9" s="18" t="s">
        <v>9</v>
      </c>
      <c r="B9" s="15" t="s">
        <v>33</v>
      </c>
      <c r="C9" s="16">
        <f>IFERROR(VLOOKUP(B9,Tablas!$M$5:$N$7,2,FALSE),0)</f>
        <v>2</v>
      </c>
      <c r="D9" s="17" t="s">
        <v>54</v>
      </c>
    </row>
    <row r="10" spans="1:4" ht="64.5" customHeight="1" x14ac:dyDescent="0.35">
      <c r="A10" s="18" t="s">
        <v>10</v>
      </c>
      <c r="B10" s="15" t="s">
        <v>34</v>
      </c>
      <c r="C10" s="16">
        <f>IFERROR(VLOOKUP(B10,Tablas!$P$5:$Q$7,2,FALSE),0)</f>
        <v>3</v>
      </c>
      <c r="D10" s="17" t="s">
        <v>55</v>
      </c>
    </row>
    <row r="12" spans="1:4" ht="22" customHeight="1" x14ac:dyDescent="0.35">
      <c r="B12" s="3" t="s">
        <v>11</v>
      </c>
      <c r="C12" s="4">
        <f>SUM(C5:C10)</f>
        <v>17</v>
      </c>
    </row>
    <row r="13" spans="1:4" ht="26" customHeight="1" x14ac:dyDescent="0.35">
      <c r="B13" s="3" t="s">
        <v>12</v>
      </c>
      <c r="C13" s="5" t="str">
        <f>IF('Clasificación Directa'!B13="Sí","SÍ",IF(C12&gt;=6,"SÍ","NO"))</f>
        <v>SÍ</v>
      </c>
    </row>
    <row r="15" spans="1:4" x14ac:dyDescent="0.35">
      <c r="A15" s="20" t="s">
        <v>57</v>
      </c>
    </row>
    <row r="16" spans="1:4" x14ac:dyDescent="0.35">
      <c r="A16" t="s">
        <v>58</v>
      </c>
    </row>
    <row r="17" spans="1:1" x14ac:dyDescent="0.35">
      <c r="A17" t="s">
        <v>59</v>
      </c>
    </row>
    <row r="18" spans="1:1" x14ac:dyDescent="0.35">
      <c r="A18" t="s">
        <v>60</v>
      </c>
    </row>
    <row r="19" spans="1:1" x14ac:dyDescent="0.35">
      <c r="A19" t="s">
        <v>56</v>
      </c>
    </row>
  </sheetData>
  <mergeCells count="2">
    <mergeCell ref="A2:C2"/>
    <mergeCell ref="A1:D1"/>
  </mergeCell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B203AE59-59B6-4FDF-AADD-9A76A06E7BC0}">
          <x14:formula1>
            <xm:f>Tablas!$A$5:$A$8</xm:f>
          </x14:formula1>
          <xm:sqref>B5</xm:sqref>
        </x14:dataValidation>
        <x14:dataValidation type="list" allowBlank="1" showInputMessage="1" showErrorMessage="1" xr:uid="{DAB9E88E-0188-4763-8391-E815C152043D}">
          <x14:formula1>
            <xm:f>Tablas!$D$5:$D$8</xm:f>
          </x14:formula1>
          <xm:sqref>B6</xm:sqref>
        </x14:dataValidation>
        <x14:dataValidation type="list" allowBlank="1" showInputMessage="1" showErrorMessage="1" xr:uid="{E65C887C-7270-4EAA-99A4-ED6C97367E33}">
          <x14:formula1>
            <xm:f>Tablas!$G$5:$G$7</xm:f>
          </x14:formula1>
          <xm:sqref>B7</xm:sqref>
        </x14:dataValidation>
        <x14:dataValidation type="list" allowBlank="1" showInputMessage="1" showErrorMessage="1" xr:uid="{1B92FE8D-1CC0-42A9-A098-7F4E2B34A516}">
          <x14:formula1>
            <xm:f>Tablas!$J$5:$J$7</xm:f>
          </x14:formula1>
          <xm:sqref>B8</xm:sqref>
        </x14:dataValidation>
        <x14:dataValidation type="list" allowBlank="1" showInputMessage="1" showErrorMessage="1" xr:uid="{0DD4BE2D-F75A-46B2-8C73-A20A96A2268D}">
          <x14:formula1>
            <xm:f>Tablas!$M$5:$M$7</xm:f>
          </x14:formula1>
          <xm:sqref>B9</xm:sqref>
        </x14:dataValidation>
        <x14:dataValidation type="list" allowBlank="1" showInputMessage="1" showErrorMessage="1" xr:uid="{90CEF1D3-1B15-4F28-B120-3C97165A5E6C}">
          <x14:formula1>
            <xm:f>Tablas!$P$5:$P$7</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showGridLines="0" workbookViewId="0"/>
  </sheetViews>
  <sheetFormatPr baseColWidth="10" defaultColWidth="8.7265625" defaultRowHeight="14.5" x14ac:dyDescent="0.35"/>
  <cols>
    <col min="1" max="1" width="18" customWidth="1"/>
    <col min="2" max="2" width="10" customWidth="1"/>
    <col min="3" max="3" width="2" customWidth="1"/>
    <col min="4" max="4" width="26" customWidth="1"/>
    <col min="5" max="5" width="10" customWidth="1"/>
    <col min="6" max="6" width="2" customWidth="1"/>
    <col min="7" max="7" width="28" customWidth="1"/>
    <col min="8" max="8" width="10" customWidth="1"/>
    <col min="9" max="9" width="2" customWidth="1"/>
    <col min="10" max="10" width="20" customWidth="1"/>
    <col min="11" max="11" width="14" customWidth="1"/>
    <col min="12" max="12" width="2" customWidth="1"/>
    <col min="13" max="13" width="24" customWidth="1"/>
    <col min="14" max="14" width="16" customWidth="1"/>
    <col min="15" max="15" width="2" customWidth="1"/>
    <col min="16" max="16" width="22" customWidth="1"/>
    <col min="17" max="17" width="18" customWidth="1"/>
  </cols>
  <sheetData>
    <row r="1" spans="1:17" ht="18.5" x14ac:dyDescent="0.45">
      <c r="A1" s="6" t="s">
        <v>13</v>
      </c>
    </row>
    <row r="3" spans="1:17" x14ac:dyDescent="0.35">
      <c r="A3" s="7" t="s">
        <v>14</v>
      </c>
      <c r="D3" s="7" t="s">
        <v>15</v>
      </c>
      <c r="G3" s="7" t="s">
        <v>7</v>
      </c>
      <c r="J3" s="7" t="s">
        <v>8</v>
      </c>
      <c r="M3" s="7" t="s">
        <v>9</v>
      </c>
      <c r="P3" s="7" t="s">
        <v>10</v>
      </c>
    </row>
    <row r="4" spans="1:17" x14ac:dyDescent="0.35">
      <c r="A4" s="8" t="s">
        <v>16</v>
      </c>
      <c r="B4" s="8" t="s">
        <v>4</v>
      </c>
      <c r="D4" s="8" t="s">
        <v>16</v>
      </c>
      <c r="E4" s="8" t="s">
        <v>4</v>
      </c>
      <c r="G4" s="8" t="s">
        <v>16</v>
      </c>
      <c r="H4" s="8" t="s">
        <v>4</v>
      </c>
      <c r="J4" s="8" t="s">
        <v>16</v>
      </c>
      <c r="K4" s="8" t="s">
        <v>4</v>
      </c>
      <c r="M4" s="8" t="s">
        <v>16</v>
      </c>
      <c r="N4" s="8" t="s">
        <v>4</v>
      </c>
      <c r="P4" s="8" t="s">
        <v>16</v>
      </c>
      <c r="Q4" s="8" t="s">
        <v>4</v>
      </c>
    </row>
    <row r="5" spans="1:17" x14ac:dyDescent="0.35">
      <c r="A5" s="9" t="s">
        <v>17</v>
      </c>
      <c r="B5" s="9">
        <v>1</v>
      </c>
      <c r="D5" s="9" t="s">
        <v>18</v>
      </c>
      <c r="E5" s="9">
        <v>0.5</v>
      </c>
      <c r="G5" s="9" t="s">
        <v>19</v>
      </c>
      <c r="H5" s="9">
        <v>0.5</v>
      </c>
      <c r="J5" s="9" t="s">
        <v>20</v>
      </c>
      <c r="K5" s="9">
        <v>0.5</v>
      </c>
      <c r="M5" s="9" t="s">
        <v>21</v>
      </c>
      <c r="N5" s="9">
        <v>0.5</v>
      </c>
      <c r="P5" s="9" t="s">
        <v>22</v>
      </c>
      <c r="Q5" s="9">
        <v>1</v>
      </c>
    </row>
    <row r="6" spans="1:17" x14ac:dyDescent="0.35">
      <c r="A6" s="9" t="s">
        <v>23</v>
      </c>
      <c r="B6" s="9">
        <v>2</v>
      </c>
      <c r="D6" s="9" t="s">
        <v>24</v>
      </c>
      <c r="E6" s="9">
        <v>1</v>
      </c>
      <c r="G6" s="9" t="s">
        <v>25</v>
      </c>
      <c r="H6" s="9">
        <v>2</v>
      </c>
      <c r="J6" s="9" t="s">
        <v>26</v>
      </c>
      <c r="K6" s="9">
        <v>1</v>
      </c>
      <c r="M6" s="9" t="s">
        <v>27</v>
      </c>
      <c r="N6" s="9">
        <v>1</v>
      </c>
      <c r="P6" s="9" t="s">
        <v>28</v>
      </c>
      <c r="Q6" s="9">
        <v>2</v>
      </c>
    </row>
    <row r="7" spans="1:17" x14ac:dyDescent="0.35">
      <c r="A7" s="9" t="s">
        <v>29</v>
      </c>
      <c r="B7" s="9">
        <v>3</v>
      </c>
      <c r="D7" s="9" t="s">
        <v>30</v>
      </c>
      <c r="E7" s="9">
        <v>2</v>
      </c>
      <c r="G7" s="9" t="s">
        <v>31</v>
      </c>
      <c r="H7" s="9">
        <v>3</v>
      </c>
      <c r="J7" s="9" t="s">
        <v>32</v>
      </c>
      <c r="K7" s="9">
        <v>2</v>
      </c>
      <c r="M7" s="9" t="s">
        <v>33</v>
      </c>
      <c r="N7" s="9">
        <v>2</v>
      </c>
      <c r="P7" s="9" t="s">
        <v>34</v>
      </c>
      <c r="Q7" s="9">
        <v>3</v>
      </c>
    </row>
    <row r="8" spans="1:17" x14ac:dyDescent="0.35">
      <c r="A8" s="9" t="s">
        <v>35</v>
      </c>
      <c r="B8" s="9">
        <v>4</v>
      </c>
      <c r="D8" s="9" t="s">
        <v>36</v>
      </c>
      <c r="E8" s="9">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workbookViewId="0">
      <selection activeCell="B4" sqref="B4"/>
    </sheetView>
  </sheetViews>
  <sheetFormatPr baseColWidth="10" defaultColWidth="8.7265625" defaultRowHeight="14.5" x14ac:dyDescent="0.35"/>
  <cols>
    <col min="1" max="1" width="75" customWidth="1"/>
    <col min="2" max="2" width="12" customWidth="1"/>
  </cols>
  <sheetData>
    <row r="1" spans="1:2" ht="24" customHeight="1" x14ac:dyDescent="0.45">
      <c r="A1" s="6" t="s">
        <v>37</v>
      </c>
    </row>
    <row r="3" spans="1:2" ht="20" customHeight="1" x14ac:dyDescent="0.35">
      <c r="A3" s="10" t="s">
        <v>38</v>
      </c>
      <c r="B3" s="10" t="s">
        <v>39</v>
      </c>
    </row>
    <row r="4" spans="1:2" ht="36" customHeight="1" x14ac:dyDescent="0.35">
      <c r="A4" s="2" t="s">
        <v>40</v>
      </c>
      <c r="B4" s="11" t="s">
        <v>61</v>
      </c>
    </row>
    <row r="5" spans="1:2" ht="36" customHeight="1" x14ac:dyDescent="0.35">
      <c r="A5" s="2" t="s">
        <v>42</v>
      </c>
      <c r="B5" s="11" t="s">
        <v>41</v>
      </c>
    </row>
    <row r="6" spans="1:2" ht="36" customHeight="1" x14ac:dyDescent="0.35">
      <c r="A6" s="2" t="s">
        <v>43</v>
      </c>
      <c r="B6" s="11" t="s">
        <v>41</v>
      </c>
    </row>
    <row r="7" spans="1:2" ht="36" customHeight="1" x14ac:dyDescent="0.35">
      <c r="A7" s="2" t="s">
        <v>44</v>
      </c>
      <c r="B7" s="11" t="s">
        <v>41</v>
      </c>
    </row>
    <row r="8" spans="1:2" ht="36" customHeight="1" x14ac:dyDescent="0.35">
      <c r="A8" s="2" t="s">
        <v>45</v>
      </c>
      <c r="B8" s="11" t="s">
        <v>41</v>
      </c>
    </row>
    <row r="9" spans="1:2" ht="36" customHeight="1" x14ac:dyDescent="0.35">
      <c r="A9" s="2" t="s">
        <v>46</v>
      </c>
      <c r="B9" s="11" t="s">
        <v>41</v>
      </c>
    </row>
    <row r="10" spans="1:2" ht="36" customHeight="1" x14ac:dyDescent="0.35">
      <c r="A10" s="2" t="s">
        <v>47</v>
      </c>
      <c r="B10" s="11" t="s">
        <v>41</v>
      </c>
    </row>
    <row r="11" spans="1:2" ht="36" customHeight="1" x14ac:dyDescent="0.35">
      <c r="A11" s="2" t="s">
        <v>48</v>
      </c>
      <c r="B11" s="11" t="s">
        <v>41</v>
      </c>
    </row>
    <row r="13" spans="1:2" x14ac:dyDescent="0.35">
      <c r="A13" s="12" t="s">
        <v>49</v>
      </c>
      <c r="B13" s="4" t="str">
        <f>IF(COUNTIF(B4:B11,"Si")&gt;0,"Si","No")</f>
        <v>Si</v>
      </c>
    </row>
    <row r="15" spans="1:2" x14ac:dyDescent="0.35">
      <c r="A15" s="20" t="s">
        <v>57</v>
      </c>
    </row>
    <row r="16" spans="1:2" x14ac:dyDescent="0.35">
      <c r="A16" t="s">
        <v>58</v>
      </c>
    </row>
    <row r="17" spans="1:1" x14ac:dyDescent="0.35">
      <c r="A17" t="s">
        <v>59</v>
      </c>
    </row>
    <row r="18" spans="1:1" x14ac:dyDescent="0.35">
      <c r="A18" t="s">
        <v>60</v>
      </c>
    </row>
    <row r="19" spans="1:1" x14ac:dyDescent="0.35">
      <c r="A19" t="s">
        <v>56</v>
      </c>
    </row>
  </sheetData>
  <dataValidations count="1">
    <dataValidation type="list" allowBlank="1" showInputMessage="1" showErrorMessage="1" sqref="B4" xr:uid="{A6E7FD07-190A-4055-B8B8-E4A64B10A8AA}">
      <formula1>"No,Si"</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Evaluación trat. GRAN ESCALA</vt:lpstr>
      <vt:lpstr>Tablas</vt:lpstr>
      <vt:lpstr>Clasificación Directa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C�sar Augusto Mancheno Rom�n</cp:lastModifiedBy>
  <dcterms:created xsi:type="dcterms:W3CDTF">2026-02-08T18:22:18Z</dcterms:created>
  <dcterms:modified xsi:type="dcterms:W3CDTF">2026-02-08T18:30:22Z</dcterms:modified>
</cp:coreProperties>
</file>